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<sst xmlns="http://schemas.openxmlformats.org/spreadsheetml/2006/main" count="206" uniqueCount="204">
  <si>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</si>
  <si>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</si>
  <si>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</si>
  <si>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</si>
  <si>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</si>
  <si>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</si>
  <si>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</si>
  <si>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</si>
  <si>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</si>
  <si>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</si>
  <si>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</si>
  <si>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</si>
  <si>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</si>
  <si>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</si>
  <si>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</si>
  <si>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</si>
  <si>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</si>
  <si>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</si>
  <si>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</si>
  <si>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</si>
  <si>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</si>
  <si>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</si>
  <si>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</si>
  <si>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</si>
  <si>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</si>
  <si>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</si>
  <si>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</si>
  <si>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</si>
  <si>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</si>
  <si>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</si>
  <si>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</si>
  <si>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</si>
  <si>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</si>
  <si>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</si>
  <si>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</si>
  <si>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</si>
  <si>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</si>
  <si>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</si>
  <si>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</si>
  <si>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</si>
  <si>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</si>
  <si>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</si>
  <si>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</si>
  <si>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</si>
  <si>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</si>
  <si>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</si>
  <si>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</si>
  <si>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</si>
  <si>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</si>
  <si>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</si>
  <si>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</si>
  <si>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</si>
  <si>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</si>
  <si>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</si>
  <si>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</si>
  <si>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</si>
  <si>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</si>
  <si>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</si>
  <si>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</si>
  <si>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</si>
  <si>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</si>
  <si>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</si>
  <si>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</si>
  <si>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</si>
  <si>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</si>
  <si>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</si>
  <si>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</si>
  <si>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</si>
  <si>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</si>
  <si>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</si>
  <si>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</si>
  <si>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</si>
  <si>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</si>
  <si>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</si>
  <si>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</si>
  <si>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</si>
  <si>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</si>
  <si>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</si>
  <si>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</si>
  <si>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</si>
  <si>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</si>
  <si>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</si>
  <si>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</si>
  <si>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</si>
  <si>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</si>
  <si>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</si>
  <si>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</si>
  <si>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</si>
  <si>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</si>
  <si>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</si>
  <si>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</si>
  <si>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</si>
  <si>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</si>
  <si>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</si>
  <si>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</si>
  <si>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</si>
  <si>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</si>
  <si>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</si>
  <si>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</si>
  <si>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</si>
  <si>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</si>
  <si>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</si>
  <si>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</si>
  <si>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</si>
  <si>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</si>
  <si>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</si>
  <si>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</si>
  <si>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</si>
  <si>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</si>
  <si>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</si>
  <si>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</si>
  <si>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</si>
  <si>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</si>
  <si>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</si>
  <si>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</si>
  <si>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</si>
  <si>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</si>
  <si>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</si>
  <si>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</si>
  <si>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</si>
  <si>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</si>
  <si>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</si>
  <si>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</si>
  <si>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</si>
  <si>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</si>
  <si>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</si>
  <si>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</si>
  <si>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</si>
  <si>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</si>
  <si>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</si>
  <si>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</si>
  <si>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</si>
  <si>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</si>
  <si>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</si>
  <si>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</si>
  <si>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</si>
  <si>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</si>
  <si>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</si>
  <si>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</si>
  <si>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</si>
  <si>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</si>
  <si>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</si>
  <si>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</si>
  <si>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</si>
  <si>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</si>
  <si>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</si>
  <si>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</si>
  <si>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</si>
  <si>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</si>
  <si>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</si>
  <si>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</si>
  <si>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</si>
  <si>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</si>
  <si>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</si>
  <si>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</si>
  <si>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</si>
  <si>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</si>
  <si>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</si>
  <si>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</si>
  <si>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</si>
  <si>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</si>
  <si>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</si>
  <si>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</si>
  <si>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</si>
  <si>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</si>
  <si>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</si>
  <si>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</si>
  <si>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</si>
  <si>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</si>
  <si>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</si>
  <si>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</si>
  <si>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</si>
  <si>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</si>
  <si>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</si>
  <si>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</si>
  <si>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</si>
  <si>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</si>
  <si>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</si>
  <si>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</si>
  <si>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</si>
  <si>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</si>
  <si>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</si>
  <si>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</si>
  <si>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</si>
  <si>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</si>
  <si>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</si>
  <si>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</si>
  <si>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</si>
  <si>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</si>
  <si>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</si>
  <si>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</si>
  <si>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</si>
  <si>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</si>
  <si>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</si>
  <si>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</si>
  <si>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</si>
  <si>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</si>
  <si>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</si>
  <si>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</si>
  <si>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</si>
  <si>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</si>
  <si>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</si>
  <si>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شركة الترافرتين</t>
  </si>
  <si>
    <t>TRAVERTINE COMPANY LTD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</si>
</sst>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3" workbookViewId="0">
      <selection activeCell="G86" sqref="G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0.67</v>
      </c>
      <c r="F6" s="13">
        <v>0.94</v>
      </c>
      <c r="G6" s="13">
        <v>0.69</v>
      </c>
      <c r="H6" s="13">
        <v>0.95</v>
      </c>
      <c r="I6" s="4" t="s">
        <v>139</v>
      </c>
    </row>
    <row r="7" spans="4:9" ht="20.100000000000001" customHeight="1">
      <c r="D7" s="10" t="s">
        <v>126</v>
      </c>
      <c r="E7" s="14">
        <v>142288.76</v>
      </c>
      <c r="F7" s="14">
        <v>60576.77</v>
      </c>
      <c r="G7" s="14">
        <v>77719.03</v>
      </c>
      <c r="H7" s="14">
        <v>5764.74</v>
      </c>
      <c r="I7" s="4" t="s">
        <v>140</v>
      </c>
    </row>
    <row r="8" spans="4:9" ht="20.100000000000001" customHeight="1">
      <c r="D8" s="10" t="s">
        <v>25</v>
      </c>
      <c r="E8" s="14">
        <v>163946</v>
      </c>
      <c r="F8" s="14">
        <v>74354</v>
      </c>
      <c r="G8" s="14">
        <v>99173</v>
      </c>
      <c r="H8" s="14">
        <v>6150</v>
      </c>
      <c r="I8" s="4" t="s">
        <v>1</v>
      </c>
    </row>
    <row r="9" spans="4:9" ht="20.100000000000001" customHeight="1">
      <c r="D9" s="10" t="s">
        <v>26</v>
      </c>
      <c r="E9" s="14">
        <v>470</v>
      </c>
      <c r="F9" s="14">
        <v>166</v>
      </c>
      <c r="G9" s="14">
        <v>130</v>
      </c>
      <c r="H9" s="14">
        <v>42</v>
      </c>
      <c r="I9" s="4" t="s">
        <v>2</v>
      </c>
    </row>
    <row r="10" spans="4:9" ht="20.100000000000001" customHeight="1">
      <c r="D10" s="10" t="s">
        <v>27</v>
      </c>
      <c r="E10" s="14">
        <v>4600000</v>
      </c>
      <c r="F10" s="14">
        <v>4600000</v>
      </c>
      <c r="G10" s="14">
        <v>4600000</v>
      </c>
      <c r="H10" s="14">
        <v>4600000</v>
      </c>
      <c r="I10" s="4" t="s">
        <v>24</v>
      </c>
    </row>
    <row r="11" spans="4:9" ht="20.100000000000001" customHeight="1">
      <c r="D11" s="10" t="s">
        <v>127</v>
      </c>
      <c r="E11" s="14">
        <v>3082000</v>
      </c>
      <c r="F11" s="14">
        <v>4324000</v>
      </c>
      <c r="G11" s="14">
        <v>3174000</v>
      </c>
      <c r="H11" s="14">
        <v>4370000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201055</v>
      </c>
      <c r="F16" s="56">
        <v>417983</v>
      </c>
      <c r="G16" s="56">
        <v>82558</v>
      </c>
      <c r="H16" s="56">
        <v>97265</v>
      </c>
      <c r="I16" s="3" t="s">
        <v>58</v>
      </c>
    </row>
    <row r="17" spans="4:9" ht="20.100000000000001" customHeight="1">
      <c r="D17" s="10" t="s">
        <v>128</v>
      </c>
      <c r="E17" s="57">
        <v>602637</v>
      </c>
      <c r="F17" s="57">
        <v>1174476</v>
      </c>
      <c r="G17" s="57">
        <v>716013</v>
      </c>
      <c r="H17" s="57">
        <v>371513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18894</v>
      </c>
      <c r="F19" s="57">
        <v>42044</v>
      </c>
      <c r="G19" s="57">
        <v>45321</v>
      </c>
      <c r="H19" s="57">
        <v>74121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1574918</v>
      </c>
      <c r="F21" s="57">
        <v>1266552</v>
      </c>
      <c r="G21" s="57">
        <v>1365601</v>
      </c>
      <c r="H21" s="57">
        <v>1228579</v>
      </c>
      <c r="I21" s="4" t="s">
        <v>171</v>
      </c>
    </row>
    <row r="22" spans="4:9" ht="20.100000000000001" customHeight="1">
      <c r="D22" s="19" t="s">
        <v>182</v>
      </c>
      <c r="E22" s="57">
        <v>231023</v>
      </c>
      <c r="F22" s="57">
        <v>246466</v>
      </c>
      <c r="G22" s="57">
        <v>197212</v>
      </c>
      <c r="H22" s="57">
        <v>228347</v>
      </c>
      <c r="I22" s="4" t="s">
        <v>172</v>
      </c>
    </row>
    <row r="23" spans="4:9" ht="20.100000000000001" customHeight="1">
      <c r="D23" s="10" t="s">
        <v>70</v>
      </c>
      <c r="E23" s="57">
        <v>2778342</v>
      </c>
      <c r="F23" s="57">
        <v>3277510</v>
      </c>
      <c r="G23" s="57">
        <v>2540987</v>
      </c>
      <c r="H23" s="57">
        <v>2131782</v>
      </c>
      <c r="I23" s="4" t="s">
        <v>60</v>
      </c>
    </row>
    <row r="24" spans="4:9" ht="20.100000000000001" customHeight="1">
      <c r="D24" s="10" t="s">
        <v>98</v>
      </c>
      <c r="E24" s="57">
        <v>925861</v>
      </c>
      <c r="F24" s="57">
        <v>926010</v>
      </c>
      <c r="G24" s="57">
        <v>912191</v>
      </c>
      <c r="H24" s="57">
        <v>892807</v>
      </c>
      <c r="I24" s="4" t="s">
        <v>82</v>
      </c>
    </row>
    <row r="25" spans="4:9" ht="20.100000000000001" customHeight="1">
      <c r="D25" s="10" t="s">
        <v>158</v>
      </c>
      <c r="E25" s="57">
        <v>1900271</v>
      </c>
      <c r="F25" s="57">
        <v>2088104</v>
      </c>
      <c r="G25" s="57">
        <v>2110751</v>
      </c>
      <c r="H25" s="57">
        <v>2344476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1900271</v>
      </c>
      <c r="F28" s="57">
        <v>2088104</v>
      </c>
      <c r="G28" s="57">
        <v>2110751</v>
      </c>
      <c r="H28" s="57">
        <v>2344476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5604474</v>
      </c>
      <c r="F30" s="58">
        <v>6291624</v>
      </c>
      <c r="G30" s="58">
        <v>5563929</v>
      </c>
      <c r="H30" s="58">
        <v>5369065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443093</v>
      </c>
      <c r="F35" s="56">
        <v>449879</v>
      </c>
      <c r="G35" s="56">
        <v>272520</v>
      </c>
      <c r="H35" s="56">
        <v>149436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1907</v>
      </c>
      <c r="G36" s="57">
        <v>60226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487823</v>
      </c>
      <c r="F39" s="57">
        <v>504879</v>
      </c>
      <c r="G39" s="57">
        <v>382201</v>
      </c>
      <c r="H39" s="57">
        <v>248599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487823</v>
      </c>
      <c r="F43" s="58">
        <v>504879</v>
      </c>
      <c r="G43" s="58">
        <v>382201</v>
      </c>
      <c r="H43" s="58">
        <v>248599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4600000</v>
      </c>
      <c r="F46" s="56">
        <v>4600000</v>
      </c>
      <c r="G46" s="56">
        <v>4600000</v>
      </c>
      <c r="H46" s="56">
        <v>4600000</v>
      </c>
      <c r="I46" s="3" t="s">
        <v>5</v>
      </c>
    </row>
    <row r="47" spans="4:9" ht="20.100000000000001" customHeight="1">
      <c r="D47" s="10" t="s">
        <v>31</v>
      </c>
      <c r="E47" s="57">
        <v>4600000</v>
      </c>
      <c r="F47" s="57">
        <v>4600000</v>
      </c>
      <c r="G47" s="57">
        <v>4600000</v>
      </c>
      <c r="H47" s="57">
        <v>4600000</v>
      </c>
      <c r="I47" s="4" t="s">
        <v>6</v>
      </c>
    </row>
    <row r="48" spans="4:9" ht="20.100000000000001" customHeight="1">
      <c r="D48" s="10" t="s">
        <v>130</v>
      </c>
      <c r="E48" s="57">
        <v>4600000</v>
      </c>
      <c r="F48" s="57">
        <v>4600000</v>
      </c>
      <c r="G48" s="57">
        <v>4600000</v>
      </c>
      <c r="H48" s="57">
        <v>4600000</v>
      </c>
      <c r="I48" s="4" t="s">
        <v>7</v>
      </c>
    </row>
    <row r="49" spans="4:9" ht="20.100000000000001" customHeight="1">
      <c r="D49" s="10" t="s">
        <v>73</v>
      </c>
      <c r="E49" s="57">
        <v>181803</v>
      </c>
      <c r="F49" s="57">
        <v>181803</v>
      </c>
      <c r="G49" s="57">
        <v>122705</v>
      </c>
      <c r="H49" s="57">
        <v>118547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322000</v>
      </c>
      <c r="G55" s="57">
        <v>322000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612356</v>
      </c>
      <c r="F57" s="57">
        <v>612461</v>
      </c>
      <c r="G57" s="57">
        <v>598428</v>
      </c>
      <c r="H57" s="57">
        <v>578741</v>
      </c>
      <c r="I57" s="4" t="s">
        <v>62</v>
      </c>
    </row>
    <row r="58" spans="4:9" ht="20.100000000000001" customHeight="1">
      <c r="D58" s="10" t="s">
        <v>39</v>
      </c>
      <c r="E58" s="57">
        <v>-277508</v>
      </c>
      <c r="F58" s="57">
        <v>70481</v>
      </c>
      <c r="G58" s="57">
        <v>-461405</v>
      </c>
      <c r="H58" s="57">
        <v>-176822</v>
      </c>
      <c r="I58" s="4" t="s">
        <v>155</v>
      </c>
    </row>
    <row r="59" spans="4:9" ht="20.100000000000001" customHeight="1">
      <c r="D59" s="10" t="s">
        <v>38</v>
      </c>
      <c r="E59" s="57">
        <v>5116651</v>
      </c>
      <c r="F59" s="57">
        <v>5786745</v>
      </c>
      <c r="G59" s="57">
        <v>5181728</v>
      </c>
      <c r="H59" s="57">
        <v>5120466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5604474</v>
      </c>
      <c r="F61" s="58">
        <v>6291624</v>
      </c>
      <c r="G61" s="58">
        <v>5563929</v>
      </c>
      <c r="H61" s="58">
        <v>5369065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2378024</v>
      </c>
      <c r="F65" s="56">
        <v>3773937</v>
      </c>
      <c r="G65" s="56">
        <v>2026849</v>
      </c>
      <c r="H65" s="56">
        <v>1539359</v>
      </c>
      <c r="I65" s="3" t="s">
        <v>88</v>
      </c>
    </row>
    <row r="66" spans="4:9" ht="20.100000000000001" customHeight="1">
      <c r="D66" s="10" t="s">
        <v>110</v>
      </c>
      <c r="E66" s="57">
        <v>2029140</v>
      </c>
      <c r="F66" s="57">
        <v>2340279</v>
      </c>
      <c r="G66" s="57">
        <v>1563535</v>
      </c>
      <c r="H66" s="57">
        <v>1336769</v>
      </c>
      <c r="I66" s="4" t="s">
        <v>89</v>
      </c>
    </row>
    <row r="67" spans="4:9" ht="20.100000000000001" customHeight="1">
      <c r="D67" s="10" t="s">
        <v>132</v>
      </c>
      <c r="E67" s="57">
        <v>348884</v>
      </c>
      <c r="F67" s="57">
        <v>1433658</v>
      </c>
      <c r="G67" s="57">
        <v>463314</v>
      </c>
      <c r="H67" s="57">
        <v>202590</v>
      </c>
      <c r="I67" s="4" t="s">
        <v>90</v>
      </c>
    </row>
    <row r="68" spans="4:9" ht="20.100000000000001" customHeight="1">
      <c r="D68" s="10" t="s">
        <v>111</v>
      </c>
      <c r="E68" s="57">
        <v>339987</v>
      </c>
      <c r="F68" s="57">
        <v>318441</v>
      </c>
      <c r="G68" s="57">
        <v>291282</v>
      </c>
      <c r="H68" s="57">
        <v>326723</v>
      </c>
      <c r="I68" s="4" t="s">
        <v>91</v>
      </c>
    </row>
    <row r="69" spans="4:9" ht="20.100000000000001" customHeight="1">
      <c r="D69" s="10" t="s">
        <v>112</v>
      </c>
      <c r="E69" s="57">
        <v>319961</v>
      </c>
      <c r="F69" s="57">
        <v>502137</v>
      </c>
      <c r="G69" s="57">
        <v>104657</v>
      </c>
      <c r="H69" s="57">
        <v>113843</v>
      </c>
      <c r="I69" s="4" t="s">
        <v>92</v>
      </c>
    </row>
    <row r="70" spans="4:9" ht="20.100000000000001" customHeight="1">
      <c r="D70" s="10" t="s">
        <v>113</v>
      </c>
      <c r="E70" s="57">
        <v>227532</v>
      </c>
      <c r="F70" s="57">
        <v>226464</v>
      </c>
      <c r="G70" s="57">
        <v>266775</v>
      </c>
      <c r="H70" s="57">
        <v>319989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20207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-311064</v>
      </c>
      <c r="F72" s="57">
        <v>613080</v>
      </c>
      <c r="G72" s="57">
        <v>47168</v>
      </c>
      <c r="H72" s="57">
        <v>-237976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16565</v>
      </c>
      <c r="G73" s="57">
        <v>0</v>
      </c>
      <c r="H73" s="57">
        <v>20655</v>
      </c>
      <c r="I73" s="4" t="s">
        <v>63</v>
      </c>
    </row>
    <row r="74" spans="4:9" ht="20.100000000000001" customHeight="1">
      <c r="D74" s="10" t="s">
        <v>117</v>
      </c>
      <c r="E74" s="57">
        <v>2802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-313866</v>
      </c>
      <c r="F75" s="57">
        <v>629645</v>
      </c>
      <c r="G75" s="57">
        <v>47168</v>
      </c>
      <c r="H75" s="57">
        <v>-217321</v>
      </c>
      <c r="I75" s="4" t="s">
        <v>96</v>
      </c>
    </row>
    <row r="76" spans="4:9" ht="20.100000000000001" customHeight="1">
      <c r="D76" s="10" t="s">
        <v>118</v>
      </c>
      <c r="E76" s="57">
        <v>18228</v>
      </c>
      <c r="F76" s="57">
        <v>22731</v>
      </c>
      <c r="G76" s="57">
        <v>5593</v>
      </c>
      <c r="H76" s="57">
        <v>3128</v>
      </c>
      <c r="I76" s="4" t="s">
        <v>97</v>
      </c>
    </row>
    <row r="77" spans="4:9" ht="20.100000000000001" customHeight="1">
      <c r="D77" s="10" t="s">
        <v>190</v>
      </c>
      <c r="E77" s="57">
        <v>-332094</v>
      </c>
      <c r="F77" s="57">
        <v>606914</v>
      </c>
      <c r="G77" s="57">
        <v>41575</v>
      </c>
      <c r="H77" s="57">
        <v>-220449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15930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16000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-348094</v>
      </c>
      <c r="F82" s="57">
        <v>590984</v>
      </c>
      <c r="G82" s="57">
        <v>41575</v>
      </c>
      <c r="H82" s="57">
        <v>-220449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-348094</v>
      </c>
      <c r="F84" s="58">
        <v>590984</v>
      </c>
      <c r="G84" s="58">
        <v>41575</v>
      </c>
      <c r="H84" s="58">
        <v>-220449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417983</v>
      </c>
      <c r="F88" s="56">
        <v>82558</v>
      </c>
      <c r="G88" s="56">
        <v>97265</v>
      </c>
      <c r="H88" s="56">
        <v>118912</v>
      </c>
      <c r="I88" s="3" t="s">
        <v>16</v>
      </c>
    </row>
    <row r="89" spans="4:9" ht="20.100000000000001" customHeight="1">
      <c r="D89" s="10" t="s">
        <v>43</v>
      </c>
      <c r="E89" s="57">
        <v>146529</v>
      </c>
      <c r="F89" s="57">
        <v>581747</v>
      </c>
      <c r="G89" s="57">
        <v>-44012</v>
      </c>
      <c r="H89" s="57">
        <v>267502</v>
      </c>
      <c r="I89" s="4" t="s">
        <v>17</v>
      </c>
    </row>
    <row r="90" spans="4:9" ht="20.100000000000001" customHeight="1">
      <c r="D90" s="10" t="s">
        <v>44</v>
      </c>
      <c r="E90" s="57">
        <v>-39550</v>
      </c>
      <c r="F90" s="57">
        <v>-188003</v>
      </c>
      <c r="G90" s="57">
        <v>-30921</v>
      </c>
      <c r="H90" s="57">
        <v>-59149</v>
      </c>
      <c r="I90" s="4" t="s">
        <v>18</v>
      </c>
    </row>
    <row r="91" spans="4:9" ht="20.100000000000001" customHeight="1">
      <c r="D91" s="10" t="s">
        <v>45</v>
      </c>
      <c r="E91" s="57">
        <v>-323907</v>
      </c>
      <c r="F91" s="57">
        <v>-58319</v>
      </c>
      <c r="G91" s="57">
        <v>60226</v>
      </c>
      <c r="H91" s="57">
        <v>-230000</v>
      </c>
      <c r="I91" s="4" t="s">
        <v>19</v>
      </c>
    </row>
    <row r="92" spans="4:9" ht="20.100000000000001" customHeight="1">
      <c r="D92" s="21" t="s">
        <v>47</v>
      </c>
      <c r="E92" s="58">
        <v>201055</v>
      </c>
      <c r="F92" s="58">
        <v>417983</v>
      </c>
      <c r="G92" s="58">
        <v>82558</v>
      </c>
      <c r="H92" s="58">
        <v>97265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3.5640434782608694</v>
      </c>
      <c r="F96" s="22">
        <f>+F8*100/F10</f>
        <v>1.6163913043478262</v>
      </c>
      <c r="G96" s="22">
        <f>+G8*100/G10</f>
        <v>2.1559347826086959</v>
      </c>
      <c r="H96" s="22">
        <f>+H8*100/H10</f>
        <v>0.13369565217391305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-7.5672608695652177E-2</v>
      </c>
      <c r="F97" s="13">
        <f>+F84/F10</f>
        <v>0.12847478260869566</v>
      </c>
      <c r="G97" s="13">
        <f>+G84/G10</f>
        <v>9.0380434782608692E-3</v>
      </c>
      <c r="H97" s="13">
        <f>+H84/H10</f>
        <v>-4.7923695652173914E-2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7.0000000000000007E-2</v>
      </c>
      <c r="G98" s="13">
        <f>+G55/G10</f>
        <v>7.0000000000000007E-2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1.1123154347826087</v>
      </c>
      <c r="F99" s="13">
        <f>+F59/F10</f>
        <v>1.2579880434782609</v>
      </c>
      <c r="G99" s="13">
        <f>+G59/G10</f>
        <v>1.1264626086956522</v>
      </c>
      <c r="H99" s="13">
        <f>+H59/H10</f>
        <v>1.1131447826086958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-8.8539302602170675</v>
      </c>
      <c r="F100" s="13">
        <f>+F11/F84</f>
        <v>7.3166109403977098</v>
      </c>
      <c r="G100" s="13">
        <f>+G11/G84</f>
        <v>76.343956704750454</v>
      </c>
      <c r="H100" s="13">
        <f>+H11/H84</f>
        <v>-19.823179057287625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7.4468085106382977</v>
      </c>
      <c r="G101" s="13">
        <f>+G55*100/G11</f>
        <v>10.144927536231885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54.485400619982947</v>
      </c>
      <c r="G102" s="13">
        <f>+G55*100/G84</f>
        <v>774.50390859891763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0.60234712119313982</v>
      </c>
      <c r="F103" s="23">
        <f>+F11/F59</f>
        <v>0.7472249079577552</v>
      </c>
      <c r="G103" s="23">
        <f>+G11/G59</f>
        <v>0.61253697608211011</v>
      </c>
      <c r="H103" s="23">
        <f>+H11/H59</f>
        <v>0.85343794881169022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14.671172368319244</v>
      </c>
      <c r="F105" s="30">
        <f>+F67*100/F65</f>
        <v>37.98839249303844</v>
      </c>
      <c r="G105" s="30">
        <f>+G67*100/G65</f>
        <v>22.858831614984638</v>
      </c>
      <c r="H105" s="30">
        <f>+H67*100/H65</f>
        <v>13.160672721567874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-13.198605228542689</v>
      </c>
      <c r="F106" s="31">
        <f>+F75*100/F65</f>
        <v>16.68403579604005</v>
      </c>
      <c r="G106" s="31">
        <f>+G75*100/G65</f>
        <v>2.3271590532891202</v>
      </c>
      <c r="H106" s="31">
        <f>+H75*100/H65</f>
        <v>-14.11762948084235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-14.637951509320343</v>
      </c>
      <c r="F107" s="31">
        <f>+F82*100/F65</f>
        <v>15.659614879633656</v>
      </c>
      <c r="G107" s="31">
        <f>+G82*100/G65</f>
        <v>2.0512134845763055</v>
      </c>
      <c r="H107" s="31">
        <f>+H82*100/H65</f>
        <v>-14.320830943269243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-5.8857619823019967</v>
      </c>
      <c r="F108" s="31">
        <f>(F82+F76)*100/F30</f>
        <v>9.7544767455906456</v>
      </c>
      <c r="G108" s="31">
        <f>(G82+G76)*100/G30</f>
        <v>0.84774625988218033</v>
      </c>
      <c r="H108" s="31">
        <f>(H82+H76)*100/H30</f>
        <v>-4.0476507548334766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-6.8031608956717982</v>
      </c>
      <c r="F109" s="29">
        <f>+F84*100/F59</f>
        <v>10.212718894646299</v>
      </c>
      <c r="G109" s="29">
        <f>+G84*100/G59</f>
        <v>0.8023385249090651</v>
      </c>
      <c r="H109" s="29">
        <f>+H84*100/H59</f>
        <v>-4.3052526859860016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8.7041709891062027</v>
      </c>
      <c r="F111" s="22">
        <f>+F43*100/F30</f>
        <v>8.0246213060411744</v>
      </c>
      <c r="G111" s="22">
        <f>+G43*100/G30</f>
        <v>6.8692645071495342</v>
      </c>
      <c r="H111" s="22">
        <f>+H43*100/H30</f>
        <v>4.6302102880110407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91.295829010893797</v>
      </c>
      <c r="F112" s="13">
        <f>+F59*100/F30</f>
        <v>91.975378693958831</v>
      </c>
      <c r="G112" s="13">
        <f>+G59*100/G30</f>
        <v>93.130735492850462</v>
      </c>
      <c r="H112" s="13">
        <f>+H59*100/H30</f>
        <v>95.369789711988957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-17.218894009216591</v>
      </c>
      <c r="F113" s="23">
        <f>+F75/F76</f>
        <v>27.699837226694822</v>
      </c>
      <c r="G113" s="23">
        <f>+G75/G76</f>
        <v>8.4333988914714819</v>
      </c>
      <c r="H113" s="23">
        <f>+H75/H76</f>
        <v>-69.476023017902818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0.42430815095225705</v>
      </c>
      <c r="F115" s="22">
        <f>+F65/F30</f>
        <v>0.59983511411362156</v>
      </c>
      <c r="G115" s="22">
        <f>+G65/G30</f>
        <v>0.36428376422488495</v>
      </c>
      <c r="H115" s="22">
        <f>+H65/H30</f>
        <v>0.28670895211736119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1.2514130879227225</v>
      </c>
      <c r="F116" s="13">
        <f>+F65/F28</f>
        <v>1.8073510706363285</v>
      </c>
      <c r="G116" s="13">
        <f>+G65/G28</f>
        <v>0.96025016688372999</v>
      </c>
      <c r="H116" s="13">
        <f>+H65/H28</f>
        <v>0.65658978808057744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1.0382031321285701</v>
      </c>
      <c r="F117" s="23">
        <f>+F65/F120</f>
        <v>1.3611392933282502</v>
      </c>
      <c r="G117" s="23">
        <f>+G65/G120</f>
        <v>0.93888370593472448</v>
      </c>
      <c r="H117" s="23">
        <f>+H65/H120</f>
        <v>0.81742401030595535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5.6953895162794703</v>
      </c>
      <c r="F119" s="59">
        <f>+F23/F39</f>
        <v>6.4916742427393492</v>
      </c>
      <c r="G119" s="59">
        <f>+G23/G39</f>
        <v>6.6483002399261117</v>
      </c>
      <c r="H119" s="59">
        <f>+H23/H39</f>
        <v>8.5751833273665614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2290519</v>
      </c>
      <c r="F120" s="58">
        <f>+F23-F39</f>
        <v>2772631</v>
      </c>
      <c r="G120" s="58">
        <f>+G23-G39</f>
        <v>2158786</v>
      </c>
      <c r="H120" s="58">
        <f>+H23-H39</f>
        <v>1883183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2015-08-13T12:18:30Z</dcterms:modified>
</cp:coreProperties>
</file>